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I113" i="1"/>
  <c r="H113" i="1"/>
  <c r="G113" i="1"/>
  <c r="E113" i="1"/>
  <c r="D113" i="1"/>
  <c r="F113" i="1" s="1"/>
  <c r="I112" i="1"/>
  <c r="F112" i="1"/>
  <c r="I111" i="1"/>
  <c r="F111" i="1"/>
  <c r="I110" i="1"/>
  <c r="F110" i="1"/>
  <c r="I109" i="1"/>
  <c r="H109" i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I98" i="1"/>
  <c r="H98" i="1"/>
  <c r="G98" i="1"/>
  <c r="E98" i="1"/>
  <c r="D98" i="1"/>
  <c r="F98" i="1" s="1"/>
  <c r="I97" i="1"/>
  <c r="H97" i="1"/>
  <c r="G97" i="1"/>
  <c r="E97" i="1"/>
  <c r="D97" i="1"/>
  <c r="F97" i="1" s="1"/>
  <c r="I96" i="1"/>
  <c r="F96" i="1"/>
  <c r="I95" i="1"/>
  <c r="H95" i="1"/>
  <c r="G95" i="1"/>
  <c r="E95" i="1"/>
  <c r="D95" i="1"/>
  <c r="F95" i="1" s="1"/>
  <c r="I94" i="1"/>
  <c r="F94" i="1"/>
  <c r="I93" i="1"/>
  <c r="F93" i="1"/>
  <c r="I92" i="1"/>
  <c r="F92" i="1"/>
  <c r="I91" i="1"/>
  <c r="F91" i="1"/>
  <c r="I90" i="1"/>
  <c r="H90" i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H82" i="1"/>
  <c r="G82" i="1"/>
  <c r="E82" i="1"/>
  <c r="D82" i="1"/>
  <c r="F82" i="1" s="1"/>
  <c r="I81" i="1"/>
  <c r="F81" i="1"/>
  <c r="I80" i="1"/>
  <c r="F80" i="1"/>
  <c r="I79" i="1"/>
  <c r="F79" i="1"/>
  <c r="I78" i="1"/>
  <c r="H78" i="1"/>
  <c r="G78" i="1"/>
  <c r="E78" i="1"/>
  <c r="D78" i="1"/>
  <c r="F78" i="1" s="1"/>
  <c r="I77" i="1"/>
  <c r="H77" i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E65" i="1"/>
  <c r="D65" i="1"/>
  <c r="F65" i="1" s="1"/>
  <c r="I64" i="1"/>
  <c r="F64" i="1"/>
  <c r="I63" i="1"/>
  <c r="F63" i="1"/>
  <c r="I62" i="1"/>
  <c r="F62" i="1"/>
  <c r="I61" i="1"/>
  <c r="F61" i="1"/>
  <c r="I60" i="1"/>
  <c r="H60" i="1"/>
  <c r="G60" i="1"/>
  <c r="E60" i="1"/>
  <c r="D60" i="1"/>
  <c r="F60" i="1" s="1"/>
  <c r="I59" i="1"/>
  <c r="H59" i="1"/>
  <c r="G59" i="1"/>
  <c r="E59" i="1"/>
  <c r="D59" i="1"/>
  <c r="F59" i="1" s="1"/>
  <c r="I58" i="1"/>
  <c r="F58" i="1"/>
  <c r="I57" i="1"/>
  <c r="H57" i="1"/>
  <c r="G57" i="1"/>
  <c r="E57" i="1"/>
  <c r="D57" i="1"/>
  <c r="F57" i="1" s="1"/>
  <c r="I56" i="1"/>
  <c r="F56" i="1"/>
  <c r="I55" i="1"/>
  <c r="F55" i="1"/>
  <c r="I54" i="1"/>
  <c r="H54" i="1"/>
  <c r="G54" i="1"/>
  <c r="E54" i="1"/>
  <c r="D54" i="1"/>
  <c r="F54" i="1" s="1"/>
  <c r="I53" i="1"/>
  <c r="F53" i="1"/>
  <c r="I52" i="1"/>
  <c r="F52" i="1"/>
  <c r="I51" i="1"/>
  <c r="F51" i="1"/>
  <c r="I50" i="1"/>
  <c r="H50" i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I44" i="1"/>
  <c r="H44" i="1"/>
  <c r="G44" i="1"/>
  <c r="E44" i="1"/>
  <c r="D44" i="1"/>
  <c r="F44" i="1" s="1"/>
  <c r="I43" i="1"/>
  <c r="H43" i="1"/>
  <c r="G43" i="1"/>
  <c r="E43" i="1"/>
  <c r="D43" i="1"/>
  <c r="F43" i="1" s="1"/>
  <c r="I42" i="1"/>
  <c r="F42" i="1"/>
  <c r="I41" i="1"/>
  <c r="F41" i="1"/>
  <c r="I40" i="1"/>
  <c r="F40" i="1"/>
  <c r="I39" i="1"/>
  <c r="H39" i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H26" i="1"/>
  <c r="G26" i="1"/>
  <c r="E26" i="1"/>
  <c r="D26" i="1"/>
  <c r="F26" i="1" s="1"/>
  <c r="I25" i="1"/>
  <c r="F25" i="1"/>
  <c r="I24" i="1"/>
  <c r="F24" i="1"/>
  <c r="I23" i="1"/>
  <c r="F23" i="1"/>
  <c r="I22" i="1"/>
  <c r="H22" i="1"/>
  <c r="G22" i="1"/>
  <c r="E22" i="1"/>
  <c r="D22" i="1"/>
  <c r="F22" i="1" s="1"/>
  <c r="I21" i="1"/>
  <c r="H21" i="1"/>
  <c r="G21" i="1"/>
  <c r="E21" i="1"/>
  <c r="D21" i="1"/>
  <c r="F21" i="1" s="1"/>
  <c r="I20" i="1"/>
  <c r="F20" i="1"/>
  <c r="I19" i="1"/>
  <c r="F19" i="1"/>
  <c r="I18" i="1"/>
  <c r="H18" i="1"/>
  <c r="G18" i="1"/>
  <c r="E18" i="1"/>
  <c r="D18" i="1"/>
  <c r="F18" i="1" s="1"/>
  <c r="I17" i="1"/>
  <c r="F17" i="1"/>
  <c r="I16" i="1"/>
  <c r="F16" i="1"/>
  <c r="I15" i="1"/>
  <c r="H15" i="1"/>
  <c r="G15" i="1"/>
  <c r="E15" i="1"/>
  <c r="D15" i="1"/>
  <c r="F15" i="1" s="1"/>
  <c r="I14" i="1"/>
  <c r="F14" i="1"/>
  <c r="I13" i="1"/>
  <c r="H13" i="1"/>
  <c r="G13" i="1"/>
  <c r="E13" i="1"/>
  <c r="D13" i="1"/>
  <c r="F13" i="1" s="1"/>
  <c r="I12" i="1"/>
  <c r="H12" i="1"/>
  <c r="G12" i="1"/>
  <c r="E12" i="1"/>
  <c r="D12" i="1"/>
  <c r="F12" i="1" s="1"/>
  <c r="I11" i="1"/>
  <c r="H11" i="1"/>
  <c r="G11" i="1"/>
  <c r="E11" i="1"/>
  <c r="D11" i="1"/>
  <c r="F11" i="1" s="1"/>
  <c r="I10" i="1"/>
  <c r="H10" i="1"/>
  <c r="H119" i="1" s="1"/>
  <c r="I119" i="1" s="1"/>
  <c r="G10" i="1"/>
  <c r="G119" i="1" s="1"/>
  <c r="E10" i="1"/>
  <c r="E119" i="1" s="1"/>
  <c r="D10" i="1"/>
  <c r="D119" i="1" s="1"/>
  <c r="I9" i="1"/>
  <c r="H9" i="1"/>
  <c r="G9" i="1"/>
  <c r="D9" i="1"/>
  <c r="F9" i="1" l="1"/>
  <c r="F119" i="1"/>
  <c r="F10" i="1"/>
  <c r="E9" i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<sst xmlns="http://schemas.openxmlformats.org/spreadsheetml/2006/main" count="229" uniqueCount="208">
  <si>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</si>
  <si>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</si>
  <si>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31 de Marzo de 2014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</si>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</sst>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zoomScale="80" zoomScaleNormal="80" workbookViewId="0">
      <selection activeCell="K9" sqref="K9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24470275.5</v>
      </c>
      <c r="E9" s="36">
        <f t="shared" ref="E9:H9" si="0">+E10+E77</f>
        <v>30222105.210000001</v>
      </c>
      <c r="F9" s="36">
        <f>+D9+E9</f>
        <v>54692380.710000001</v>
      </c>
      <c r="G9" s="36">
        <f t="shared" si="0"/>
        <v>25533423</v>
      </c>
      <c r="H9" s="36">
        <f t="shared" si="0"/>
        <v>25533423</v>
      </c>
      <c r="I9" s="37">
        <f>+H9-D9</f>
        <v>1063147.5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24470275.5</v>
      </c>
      <c r="E10" s="36">
        <f t="shared" ref="E10:H10" si="1">+E11+E33+E38+E39+E43+E50+E54+E57+E75</f>
        <v>4952121.99</v>
      </c>
      <c r="F10" s="36">
        <f t="shared" ref="F10:F73" si="2">+D10+E10</f>
        <v>29422397.490000002</v>
      </c>
      <c r="G10" s="36">
        <f t="shared" si="1"/>
        <v>9327313.2699999996</v>
      </c>
      <c r="H10" s="36">
        <f t="shared" si="1"/>
        <v>9327313.2699999996</v>
      </c>
      <c r="I10" s="37">
        <f t="shared" ref="I10:I73" si="3">+H10-D10</f>
        <v>-15142962.23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141500</v>
      </c>
      <c r="E39" s="38">
        <f t="shared" ref="E39:H39" si="13">SUM(E40:E42)</f>
        <v>840.5</v>
      </c>
      <c r="F39" s="38">
        <f t="shared" si="2"/>
        <v>142340.5</v>
      </c>
      <c r="G39" s="38">
        <f t="shared" si="13"/>
        <v>187478.91</v>
      </c>
      <c r="H39" s="38">
        <f t="shared" si="13"/>
        <v>187478.91</v>
      </c>
      <c r="I39" s="39">
        <f t="shared" si="3"/>
        <v>45978.91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89000</v>
      </c>
      <c r="E41" s="42">
        <v>840.5</v>
      </c>
      <c r="F41" s="42">
        <f t="shared" si="2"/>
        <v>89840.5</v>
      </c>
      <c r="G41" s="42">
        <v>142895.67000000001</v>
      </c>
      <c r="H41" s="42">
        <v>142895.67000000001</v>
      </c>
      <c r="I41" s="43">
        <f t="shared" si="3"/>
        <v>53895.670000000013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52500</v>
      </c>
      <c r="E42" s="42">
        <v>0</v>
      </c>
      <c r="F42" s="42">
        <f t="shared" si="2"/>
        <v>52500</v>
      </c>
      <c r="G42" s="42">
        <v>44583.24</v>
      </c>
      <c r="H42" s="42">
        <v>44583.24</v>
      </c>
      <c r="I42" s="43">
        <f t="shared" si="3"/>
        <v>-7916.760000000002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1752205.29</v>
      </c>
      <c r="F43" s="38">
        <f t="shared" si="2"/>
        <v>1752205.29</v>
      </c>
      <c r="G43" s="38">
        <f t="shared" si="14"/>
        <v>321058.69</v>
      </c>
      <c r="H43" s="38">
        <f t="shared" si="14"/>
        <v>321058.69</v>
      </c>
      <c r="I43" s="39">
        <f t="shared" si="3"/>
        <v>321058.69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1752205.29</v>
      </c>
      <c r="F49" s="40">
        <f t="shared" si="2"/>
        <v>1752205.29</v>
      </c>
      <c r="G49" s="42">
        <v>321058.69</v>
      </c>
      <c r="H49" s="42">
        <v>321058.69</v>
      </c>
      <c r="I49" s="41">
        <f t="shared" si="3"/>
        <v>321058.69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24328775.5</v>
      </c>
      <c r="E57" s="38">
        <f t="shared" ref="E57:H57" si="18">+E58+E59+E71</f>
        <v>3199076.2</v>
      </c>
      <c r="F57" s="38">
        <f t="shared" si="2"/>
        <v>27527851.699999999</v>
      </c>
      <c r="G57" s="38">
        <f t="shared" si="18"/>
        <v>8818775.6699999999</v>
      </c>
      <c r="H57" s="38">
        <f t="shared" si="18"/>
        <v>8818775.6699999999</v>
      </c>
      <c r="I57" s="39">
        <f t="shared" si="3"/>
        <v>-15509999.83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24328775.5</v>
      </c>
      <c r="E59" s="38">
        <f t="shared" ref="E59:H59" si="19">+E60+E65+E70</f>
        <v>3199076.2</v>
      </c>
      <c r="F59" s="38">
        <f t="shared" si="2"/>
        <v>27527851.699999999</v>
      </c>
      <c r="G59" s="38">
        <f t="shared" si="19"/>
        <v>8818775.6699999999</v>
      </c>
      <c r="H59" s="38">
        <f t="shared" si="19"/>
        <v>8818775.6699999999</v>
      </c>
      <c r="I59" s="39">
        <f t="shared" si="3"/>
        <v>-15509999.83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9500000.0099999998</v>
      </c>
      <c r="E60" s="40">
        <f t="shared" ref="E60:H60" si="20">SUM(E61:E64)</f>
        <v>2549573.69</v>
      </c>
      <c r="F60" s="40">
        <f t="shared" si="2"/>
        <v>12049573.699999999</v>
      </c>
      <c r="G60" s="40">
        <f t="shared" si="20"/>
        <v>1284926.7</v>
      </c>
      <c r="H60" s="40">
        <f t="shared" si="20"/>
        <v>1284926.7</v>
      </c>
      <c r="I60" s="41">
        <f t="shared" si="3"/>
        <v>-8215073.3099999996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9500000.0099999998</v>
      </c>
      <c r="E61" s="42">
        <v>2549573.69</v>
      </c>
      <c r="F61" s="42">
        <f t="shared" si="2"/>
        <v>12049573.699999999</v>
      </c>
      <c r="G61" s="42">
        <v>1284926.7</v>
      </c>
      <c r="H61" s="42">
        <v>1284926.7</v>
      </c>
      <c r="I61" s="43">
        <f t="shared" si="3"/>
        <v>-8215073.3099999996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14828775.49</v>
      </c>
      <c r="E65" s="40">
        <f t="shared" ref="E65:H65" si="21">SUM(E66:E69)</f>
        <v>649502.51</v>
      </c>
      <c r="F65" s="40">
        <f t="shared" si="2"/>
        <v>15478278</v>
      </c>
      <c r="G65" s="40">
        <f t="shared" si="21"/>
        <v>7533848.9699999997</v>
      </c>
      <c r="H65" s="40">
        <f t="shared" si="21"/>
        <v>7533848.9699999997</v>
      </c>
      <c r="I65" s="41">
        <f t="shared" si="3"/>
        <v>-7294926.5200000005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14828775.49</v>
      </c>
      <c r="E66" s="42">
        <v>649502.51</v>
      </c>
      <c r="F66" s="42">
        <f t="shared" si="2"/>
        <v>15478278</v>
      </c>
      <c r="G66" s="42">
        <v>7463848.9699999997</v>
      </c>
      <c r="H66" s="42">
        <v>7463848.9699999997</v>
      </c>
      <c r="I66" s="43">
        <f t="shared" si="3"/>
        <v>-7364926.5200000005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>
        <v>0</v>
      </c>
      <c r="E67" s="42">
        <v>0</v>
      </c>
      <c r="F67" s="42">
        <f t="shared" si="2"/>
        <v>0</v>
      </c>
      <c r="G67" s="42">
        <v>70000</v>
      </c>
      <c r="H67" s="42">
        <v>70000</v>
      </c>
      <c r="I67" s="43">
        <f t="shared" si="3"/>
        <v>70000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25269983.219999999</v>
      </c>
      <c r="F77" s="36">
        <f t="shared" si="23"/>
        <v>25269983.219999999</v>
      </c>
      <c r="G77" s="36">
        <f t="shared" si="25"/>
        <v>16206109.73</v>
      </c>
      <c r="H77" s="36">
        <f t="shared" si="25"/>
        <v>16206109.73</v>
      </c>
      <c r="I77" s="37">
        <f t="shared" si="24"/>
        <v>16206109.73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25269983.219999999</v>
      </c>
      <c r="F95" s="38">
        <f t="shared" si="23"/>
        <v>25269983.219999999</v>
      </c>
      <c r="G95" s="38">
        <f t="shared" si="29"/>
        <v>16206109.73</v>
      </c>
      <c r="H95" s="38">
        <f t="shared" si="29"/>
        <v>16206109.73</v>
      </c>
      <c r="I95" s="38">
        <f t="shared" si="24"/>
        <v>16206109.73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25269983.219999999</v>
      </c>
      <c r="F97" s="38">
        <f t="shared" si="23"/>
        <v>25269983.219999999</v>
      </c>
      <c r="G97" s="38">
        <f t="shared" si="30"/>
        <v>16206109.73</v>
      </c>
      <c r="H97" s="38">
        <f t="shared" si="30"/>
        <v>16206109.73</v>
      </c>
      <c r="I97" s="38">
        <f t="shared" si="24"/>
        <v>16206109.73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23376945.109999999</v>
      </c>
      <c r="F98" s="40">
        <f t="shared" si="23"/>
        <v>23376945.109999999</v>
      </c>
      <c r="G98" s="40">
        <f t="shared" si="31"/>
        <v>14448636.92</v>
      </c>
      <c r="H98" s="40">
        <f t="shared" si="31"/>
        <v>14448636.92</v>
      </c>
      <c r="I98" s="41">
        <f t="shared" si="24"/>
        <v>14448636.92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23376945.109999999</v>
      </c>
      <c r="F99" s="42">
        <f t="shared" si="23"/>
        <v>23376945.109999999</v>
      </c>
      <c r="G99" s="42">
        <v>14448636.92</v>
      </c>
      <c r="H99" s="42">
        <v>14448636.92</v>
      </c>
      <c r="I99" s="43">
        <f t="shared" si="24"/>
        <v>14448636.92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1893038.11</v>
      </c>
      <c r="F103" s="40">
        <f t="shared" si="23"/>
        <v>1893038.11</v>
      </c>
      <c r="G103" s="40">
        <f t="shared" si="32"/>
        <v>1757472.81</v>
      </c>
      <c r="H103" s="40">
        <f t="shared" si="32"/>
        <v>1757472.81</v>
      </c>
      <c r="I103" s="41">
        <f t="shared" si="24"/>
        <v>1757472.81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1893038.11</v>
      </c>
      <c r="F104" s="42">
        <f t="shared" si="23"/>
        <v>1893038.11</v>
      </c>
      <c r="G104" s="42">
        <v>1757472.81</v>
      </c>
      <c r="H104" s="42">
        <v>1757472.81</v>
      </c>
      <c r="I104" s="43">
        <f t="shared" si="24"/>
        <v>1757472.81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24470275.5</v>
      </c>
      <c r="E119" s="47">
        <f t="shared" ref="E119:H119" si="35">+E10+E77</f>
        <v>30222105.210000001</v>
      </c>
      <c r="F119" s="47">
        <f t="shared" si="23"/>
        <v>54692380.710000001</v>
      </c>
      <c r="G119" s="47">
        <f t="shared" si="35"/>
        <v>25533423</v>
      </c>
      <c r="H119" s="47">
        <f t="shared" si="35"/>
        <v>25533423</v>
      </c>
      <c r="I119" s="47">
        <f t="shared" si="24"/>
        <v>1063147.5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x14ac:dyDescent="0.2">
      <c r="B127" s="2"/>
      <c r="C127" s="2"/>
      <c r="D127" s="50"/>
      <c r="E127" s="50"/>
      <c r="F127" s="50"/>
      <c r="G127" s="50"/>
      <c r="H127" s="50"/>
    </row>
    <row r="128" spans="1:9" x14ac:dyDescent="0.2">
      <c r="B128" s="2"/>
      <c r="C128" s="2"/>
      <c r="D128" s="50"/>
      <c r="E128" s="50"/>
      <c r="F128" s="50"/>
      <c r="G128" s="50"/>
      <c r="H128" s="50"/>
    </row>
    <row r="129" spans="2:9" s="6" customFormat="1" x14ac:dyDescent="0.2">
      <c r="B129" s="29"/>
      <c r="C129" s="29"/>
      <c r="D129" s="48"/>
      <c r="E129" s="48"/>
      <c r="F129" s="48"/>
      <c r="G129" s="48"/>
      <c r="H129" s="48"/>
      <c r="I129" s="49"/>
    </row>
    <row r="130" spans="2:9" s="6" customFormat="1" x14ac:dyDescent="0.2">
      <c r="B130" s="29"/>
      <c r="C130" s="29"/>
      <c r="D130" s="48"/>
      <c r="E130" s="48"/>
      <c r="F130" s="48"/>
      <c r="G130" s="48"/>
      <c r="H130" s="48"/>
      <c r="I130" s="49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2017-08-25T14:06:33Z</cp:lastPrinted>
  <dcterms:created xsi:type="dcterms:W3CDTF">2017-08-25T14:05:36Z</dcterms:created>
  <dcterms:modified xsi:type="dcterms:W3CDTF">2017-08-25T14:07:20Z</dcterms:modified>
</cp:coreProperties>
</file>